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461" windowWidth="11595" windowHeight="8445" activeTab="0"/>
  </bookViews>
  <sheets>
    <sheet name="Contratos" sheetId="1" r:id="rId1"/>
    <sheet name="Calculos" sheetId="2" r:id="rId2"/>
  </sheets>
  <definedNames>
    <definedName name="_xlnm.Print_Area" localSheetId="0">'Contratos'!$B$1:$I$13</definedName>
  </definedNames>
  <calcPr fullCalcOnLoad="1"/>
</workbook>
</file>

<file path=xl/sharedStrings.xml><?xml version="1.0" encoding="utf-8"?>
<sst xmlns="http://schemas.openxmlformats.org/spreadsheetml/2006/main" count="89" uniqueCount="73">
  <si>
    <t>Nombre y Apellido</t>
  </si>
  <si>
    <t>DNI</t>
  </si>
  <si>
    <t>ProTDF</t>
  </si>
  <si>
    <t>Importe Mensual</t>
  </si>
  <si>
    <t>13,797,090</t>
  </si>
  <si>
    <t xml:space="preserve">CABALLERO, Eduardo Juan María </t>
  </si>
  <si>
    <t>16,209,943</t>
  </si>
  <si>
    <t>CASTRO, Fernando</t>
  </si>
  <si>
    <t>13,523,447</t>
  </si>
  <si>
    <t>CURRAS, Marcos Gerardo</t>
  </si>
  <si>
    <t>32,515,180</t>
  </si>
  <si>
    <t>21,650,392</t>
  </si>
  <si>
    <t>AVALOS, Luis Pablo</t>
  </si>
  <si>
    <t>29,930,249</t>
  </si>
  <si>
    <t>33,874,288</t>
  </si>
  <si>
    <t>22,581,077</t>
  </si>
  <si>
    <t>30,000,319</t>
  </si>
  <si>
    <t>AMENGUAL, Marcos Ariel</t>
  </si>
  <si>
    <t>Sueldo</t>
  </si>
  <si>
    <t>días</t>
  </si>
  <si>
    <t>x día</t>
  </si>
  <si>
    <t>subtotal</t>
  </si>
  <si>
    <t>suledo</t>
  </si>
  <si>
    <t>TOTAL</t>
  </si>
  <si>
    <t>RAMOS, Ricardo Mauricio</t>
  </si>
  <si>
    <t>30,751,003</t>
  </si>
  <si>
    <t>Inicio</t>
  </si>
  <si>
    <t>Fin</t>
  </si>
  <si>
    <t>Expediente</t>
  </si>
  <si>
    <t>Contrato Nº</t>
  </si>
  <si>
    <t>Decreto Nº</t>
  </si>
  <si>
    <t>10287-SD/08</t>
  </si>
  <si>
    <t>476/10</t>
  </si>
  <si>
    <t>698/10</t>
  </si>
  <si>
    <t>14320</t>
  </si>
  <si>
    <t>697/10</t>
  </si>
  <si>
    <t>12171-SD/08</t>
  </si>
  <si>
    <t>695/10</t>
  </si>
  <si>
    <t>966/10</t>
  </si>
  <si>
    <t>MAUMARY, Héctor Jorge</t>
  </si>
  <si>
    <t>VEGA, Germán Norberto</t>
  </si>
  <si>
    <t>ALBO, Gustavo Gabriel</t>
  </si>
  <si>
    <t>14058-SD/08</t>
  </si>
  <si>
    <t>836/10</t>
  </si>
  <si>
    <t>14093-SD/08</t>
  </si>
  <si>
    <t>844/10</t>
  </si>
  <si>
    <t>14244-ME/07</t>
  </si>
  <si>
    <t>1300/10</t>
  </si>
  <si>
    <t>23,059,725</t>
  </si>
  <si>
    <t>15154-SD/09</t>
  </si>
  <si>
    <t>1613/10</t>
  </si>
  <si>
    <t>GONZALEZ, Hugo Huberto</t>
  </si>
  <si>
    <t>19268-ME/07</t>
  </si>
  <si>
    <t>19270-ME/07</t>
  </si>
  <si>
    <t>CARRANZA, María Luisa</t>
  </si>
  <si>
    <t>25,134,794</t>
  </si>
  <si>
    <t>1598-SD/10</t>
  </si>
  <si>
    <t>1725/10</t>
  </si>
  <si>
    <t>14094-SD/08</t>
  </si>
  <si>
    <t>Oficio/Profesión</t>
  </si>
  <si>
    <t>Origen Fondos</t>
  </si>
  <si>
    <t>Brigadista Forestal</t>
  </si>
  <si>
    <t>Ley 211</t>
  </si>
  <si>
    <t>Inspector de Pesca</t>
  </si>
  <si>
    <t>Bióloga</t>
  </si>
  <si>
    <t>Administrativo Contable</t>
  </si>
  <si>
    <t>Buzo Profesional</t>
  </si>
  <si>
    <t>Técnico Universitario Forestal</t>
  </si>
  <si>
    <t xml:space="preserve">Programa  Experimental Res.S.A.Y D.S. 256/09 </t>
  </si>
  <si>
    <t xml:space="preserve">Asistente Social </t>
  </si>
  <si>
    <t>12033-SD/10</t>
  </si>
  <si>
    <t>12031-SD/10</t>
  </si>
  <si>
    <t>GUERRA TRUJILLO, Pedro A.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</si>
</sst>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$-2C0A]\ #,##0.00"/>
    <numFmt numFmtId="165" formatCode="&quot;$&quot;\ #,##0.00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30"/>
      <name val="Arial"/>
      <family val="2"/>
    </font>
    <font>
      <b/>
      <sz val="10"/>
      <color indexed="5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89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7" borderId="11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49" fontId="2" fillId="7" borderId="13" xfId="0" applyNumberFormat="1" applyFont="1" applyFill="1" applyBorder="1" applyAlignment="1">
      <alignment horizontal="center"/>
    </xf>
    <xf numFmtId="0" fontId="2" fillId="7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2" fillId="7" borderId="13" xfId="0" applyNumberFormat="1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49" fontId="0" fillId="0" borderId="15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164" fontId="0" fillId="0" borderId="15" xfId="0" applyNumberFormat="1" applyFont="1" applyFill="1" applyBorder="1" applyAlignment="1">
      <alignment horizontal="left"/>
    </xf>
    <xf numFmtId="164" fontId="0" fillId="0" borderId="10" xfId="0" applyNumberFormat="1" applyFont="1" applyBorder="1" applyAlignment="1">
      <alignment horizontal="left"/>
    </xf>
    <xf numFmtId="164" fontId="0" fillId="0" borderId="10" xfId="0" applyNumberFormat="1" applyBorder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4" fillId="0" borderId="14" xfId="0" applyFont="1" applyFill="1" applyBorder="1" applyAlignment="1">
      <alignment/>
    </xf>
    <xf numFmtId="164" fontId="4" fillId="0" borderId="10" xfId="0" applyNumberFormat="1" applyFont="1" applyBorder="1" applyAlignment="1">
      <alignment horizontal="left"/>
    </xf>
    <xf numFmtId="0" fontId="4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4" xfId="0" applyFont="1" applyFill="1" applyBorder="1" applyAlignment="1">
      <alignment/>
    </xf>
    <xf numFmtId="164" fontId="2" fillId="0" borderId="10" xfId="0" applyNumberFormat="1" applyFont="1" applyBorder="1" applyAlignment="1">
      <alignment horizontal="left"/>
    </xf>
    <xf numFmtId="0" fontId="2" fillId="0" borderId="10" xfId="0" applyFont="1" applyFill="1" applyBorder="1" applyAlignment="1">
      <alignment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4" fillId="0" borderId="0" xfId="0" applyNumberFormat="1" applyFont="1" applyBorder="1" applyAlignment="1">
      <alignment horizontal="left"/>
    </xf>
    <xf numFmtId="164" fontId="2" fillId="7" borderId="17" xfId="0" applyNumberFormat="1" applyFont="1" applyFill="1" applyBorder="1" applyAlignment="1">
      <alignment horizontal="left"/>
    </xf>
    <xf numFmtId="14" fontId="2" fillId="7" borderId="17" xfId="0" applyNumberFormat="1" applyFont="1" applyFill="1" applyBorder="1" applyAlignment="1">
      <alignment horizontal="center"/>
    </xf>
    <xf numFmtId="14" fontId="0" fillId="0" borderId="10" xfId="0" applyNumberFormat="1" applyFont="1" applyBorder="1" applyAlignment="1">
      <alignment/>
    </xf>
    <xf numFmtId="14" fontId="2" fillId="0" borderId="10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Font="1" applyBorder="1" applyAlignment="1">
      <alignment/>
    </xf>
    <xf numFmtId="14" fontId="0" fillId="0" borderId="0" xfId="0" applyNumberFormat="1" applyFont="1" applyFill="1" applyBorder="1" applyAlignment="1">
      <alignment/>
    </xf>
    <xf numFmtId="14" fontId="4" fillId="0" borderId="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/>
    </xf>
    <xf numFmtId="165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center" vertical="center"/>
    </xf>
    <xf numFmtId="165" fontId="0" fillId="0" borderId="0" xfId="0" applyNumberFormat="1" applyAlignment="1">
      <alignment/>
    </xf>
    <xf numFmtId="0" fontId="2" fillId="7" borderId="17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49" fontId="2" fillId="7" borderId="17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164" fontId="4" fillId="0" borderId="1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center"/>
    </xf>
    <xf numFmtId="14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5" fillId="0" borderId="14" xfId="0" applyFont="1" applyFill="1" applyBorder="1" applyAlignment="1">
      <alignment/>
    </xf>
    <xf numFmtId="164" fontId="5" fillId="0" borderId="10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center"/>
    </xf>
    <xf numFmtId="14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Border="1" applyAlignment="1">
      <alignment horizontal="left"/>
    </xf>
    <xf numFmtId="14" fontId="5" fillId="0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6" fillId="0" borderId="14" xfId="0" applyFont="1" applyFill="1" applyBorder="1" applyAlignment="1">
      <alignment/>
    </xf>
    <xf numFmtId="164" fontId="6" fillId="0" borderId="1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center"/>
    </xf>
    <xf numFmtId="1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L34"/>
  <sheetViews>
    <sheetView tabSelected="1" zoomScale="110" zoomScaleNormal="110" zoomScalePageLayoutView="0" workbookViewId="0" topLeftCell="A1">
      <pane xSplit="2" topLeftCell="C1" activePane="topRight" state="frozen"/>
      <selection pane="topLeft" activeCell="A1" sqref="A1"/>
      <selection pane="topRight" activeCell="G12" sqref="G12"/>
    </sheetView>
  </sheetViews>
  <sheetFormatPr defaultColWidth="11.421875" defaultRowHeight="12.75"/>
  <cols>
    <col min="1" max="1" width="5.7109375" style="0" customWidth="1"/>
    <col min="2" max="2" width="32.8515625" style="0" customWidth="1"/>
    <col min="3" max="3" width="11.57421875" style="1" customWidth="1"/>
    <col min="4" max="4" width="7.28125" style="4" bestFit="1" customWidth="1"/>
    <col min="5" max="5" width="11.7109375" style="23" bestFit="1" customWidth="1"/>
    <col min="6" max="6" width="12.57421875" style="23" customWidth="1"/>
    <col min="7" max="7" width="11.7109375" style="57" customWidth="1"/>
    <col min="8" max="8" width="15.421875" style="1" customWidth="1"/>
    <col min="9" max="9" width="10.7109375" style="43" bestFit="1" customWidth="1"/>
    <col min="10" max="10" width="11.421875" style="43" customWidth="1"/>
    <col min="11" max="11" width="20.421875" style="0" customWidth="1"/>
    <col min="12" max="12" width="14.421875" style="0" customWidth="1"/>
  </cols>
  <sheetData>
    <row r="1" spans="2:12" s="9" customFormat="1" ht="12.75" customHeight="1" thickBot="1">
      <c r="B1" s="7" t="s">
        <v>0</v>
      </c>
      <c r="C1" s="8" t="s">
        <v>1</v>
      </c>
      <c r="D1" s="6" t="s">
        <v>2</v>
      </c>
      <c r="E1" s="15" t="s">
        <v>3</v>
      </c>
      <c r="F1" s="38" t="s">
        <v>28</v>
      </c>
      <c r="G1" s="53" t="s">
        <v>29</v>
      </c>
      <c r="H1" s="61" t="s">
        <v>30</v>
      </c>
      <c r="I1" s="39" t="s">
        <v>26</v>
      </c>
      <c r="J1" s="39" t="s">
        <v>27</v>
      </c>
      <c r="K1" s="9" t="s">
        <v>59</v>
      </c>
      <c r="L1" s="9" t="s">
        <v>60</v>
      </c>
    </row>
    <row r="2" spans="1:12" s="78" customFormat="1" ht="12.75" customHeight="1">
      <c r="A2" s="78">
        <v>1</v>
      </c>
      <c r="B2" s="72" t="s">
        <v>41</v>
      </c>
      <c r="C2" s="73" t="s">
        <v>15</v>
      </c>
      <c r="D2" s="74">
        <v>25873</v>
      </c>
      <c r="E2" s="75">
        <v>2900</v>
      </c>
      <c r="F2" s="75" t="s">
        <v>31</v>
      </c>
      <c r="G2" s="76">
        <v>14260</v>
      </c>
      <c r="H2" s="73" t="s">
        <v>32</v>
      </c>
      <c r="I2" s="77">
        <v>40184</v>
      </c>
      <c r="J2" s="77">
        <v>40548</v>
      </c>
      <c r="K2" s="78" t="s">
        <v>61</v>
      </c>
      <c r="L2" s="78" t="s">
        <v>62</v>
      </c>
    </row>
    <row r="3" spans="1:12" s="71" customFormat="1" ht="12.75" customHeight="1">
      <c r="A3" s="71">
        <v>2</v>
      </c>
      <c r="B3" s="88" t="s">
        <v>17</v>
      </c>
      <c r="C3" s="66" t="s">
        <v>16</v>
      </c>
      <c r="D3" s="67">
        <v>25751</v>
      </c>
      <c r="E3" s="68">
        <v>2900</v>
      </c>
      <c r="F3" s="68" t="s">
        <v>42</v>
      </c>
      <c r="G3" s="69">
        <v>14302</v>
      </c>
      <c r="H3" s="66" t="s">
        <v>43</v>
      </c>
      <c r="I3" s="70">
        <v>40212</v>
      </c>
      <c r="J3" s="70">
        <v>40576</v>
      </c>
      <c r="K3" s="71" t="s">
        <v>61</v>
      </c>
      <c r="L3" s="71" t="s">
        <v>62</v>
      </c>
    </row>
    <row r="4" spans="1:12" s="78" customFormat="1" ht="12.75" customHeight="1">
      <c r="A4" s="78">
        <v>3</v>
      </c>
      <c r="B4" s="72" t="s">
        <v>12</v>
      </c>
      <c r="C4" s="73" t="s">
        <v>13</v>
      </c>
      <c r="D4" s="74">
        <v>25842</v>
      </c>
      <c r="E4" s="75">
        <v>2200</v>
      </c>
      <c r="F4" s="75" t="s">
        <v>44</v>
      </c>
      <c r="G4" s="76">
        <v>14270</v>
      </c>
      <c r="H4" s="73" t="s">
        <v>45</v>
      </c>
      <c r="I4" s="77">
        <v>40276</v>
      </c>
      <c r="J4" s="77">
        <v>40823</v>
      </c>
      <c r="K4" s="78" t="s">
        <v>61</v>
      </c>
      <c r="L4" s="78" t="s">
        <v>62</v>
      </c>
    </row>
    <row r="5" spans="1:12" s="78" customFormat="1" ht="12" customHeight="1">
      <c r="A5" s="78">
        <v>4</v>
      </c>
      <c r="B5" s="72" t="s">
        <v>5</v>
      </c>
      <c r="C5" s="73" t="s">
        <v>6</v>
      </c>
      <c r="D5" s="74">
        <v>19236</v>
      </c>
      <c r="E5" s="75">
        <v>5100</v>
      </c>
      <c r="F5" s="75" t="s">
        <v>52</v>
      </c>
      <c r="G5" s="76">
        <v>14322</v>
      </c>
      <c r="H5" s="73" t="s">
        <v>33</v>
      </c>
      <c r="I5" s="77">
        <v>40205</v>
      </c>
      <c r="J5" s="81">
        <v>40569</v>
      </c>
      <c r="K5" s="78" t="s">
        <v>63</v>
      </c>
      <c r="L5" s="78" t="s">
        <v>62</v>
      </c>
    </row>
    <row r="6" spans="1:12" s="78" customFormat="1" ht="12" customHeight="1">
      <c r="A6" s="78">
        <v>5</v>
      </c>
      <c r="B6" s="72" t="s">
        <v>54</v>
      </c>
      <c r="C6" s="73" t="s">
        <v>55</v>
      </c>
      <c r="D6" s="74">
        <v>28271</v>
      </c>
      <c r="E6" s="75">
        <v>4100</v>
      </c>
      <c r="F6" s="75" t="s">
        <v>56</v>
      </c>
      <c r="G6" s="76">
        <v>14420</v>
      </c>
      <c r="H6" s="73" t="s">
        <v>57</v>
      </c>
      <c r="I6" s="77">
        <v>40287</v>
      </c>
      <c r="J6" s="81">
        <v>40651</v>
      </c>
      <c r="K6" s="78" t="s">
        <v>64</v>
      </c>
      <c r="L6" s="78" t="s">
        <v>62</v>
      </c>
    </row>
    <row r="7" spans="1:12" s="78" customFormat="1" ht="12" customHeight="1">
      <c r="A7" s="78">
        <v>6</v>
      </c>
      <c r="B7" s="72" t="s">
        <v>7</v>
      </c>
      <c r="C7" s="73" t="s">
        <v>8</v>
      </c>
      <c r="D7" s="74">
        <v>22709</v>
      </c>
      <c r="E7" s="75">
        <v>5900</v>
      </c>
      <c r="F7" s="80" t="s">
        <v>53</v>
      </c>
      <c r="G7" s="73" t="s">
        <v>34</v>
      </c>
      <c r="H7" s="73" t="s">
        <v>35</v>
      </c>
      <c r="I7" s="77">
        <v>40205</v>
      </c>
      <c r="J7" s="81">
        <v>40569</v>
      </c>
      <c r="K7" s="78" t="s">
        <v>63</v>
      </c>
      <c r="L7" s="78" t="s">
        <v>62</v>
      </c>
    </row>
    <row r="8" spans="1:12" s="78" customFormat="1" ht="12" customHeight="1">
      <c r="A8" s="78">
        <v>7</v>
      </c>
      <c r="B8" s="87" t="s">
        <v>9</v>
      </c>
      <c r="C8" s="82" t="s">
        <v>10</v>
      </c>
      <c r="D8" s="83">
        <v>25114</v>
      </c>
      <c r="E8" s="84">
        <v>3500</v>
      </c>
      <c r="F8" s="84" t="s">
        <v>70</v>
      </c>
      <c r="G8" s="85">
        <v>14549</v>
      </c>
      <c r="H8" s="82"/>
      <c r="I8" s="86">
        <v>40421</v>
      </c>
      <c r="J8" s="86">
        <v>41516</v>
      </c>
      <c r="K8" s="78" t="s">
        <v>65</v>
      </c>
      <c r="L8" s="78" t="s">
        <v>68</v>
      </c>
    </row>
    <row r="9" spans="1:12" s="13" customFormat="1" ht="12.75" customHeight="1">
      <c r="A9" s="78">
        <v>8</v>
      </c>
      <c r="B9" s="87" t="s">
        <v>51</v>
      </c>
      <c r="C9" s="82" t="s">
        <v>48</v>
      </c>
      <c r="D9" s="83">
        <v>27627</v>
      </c>
      <c r="E9" s="84">
        <v>4100</v>
      </c>
      <c r="F9" s="84" t="s">
        <v>49</v>
      </c>
      <c r="G9" s="85">
        <v>14412</v>
      </c>
      <c r="H9" s="82" t="s">
        <v>50</v>
      </c>
      <c r="I9" s="86">
        <v>40282</v>
      </c>
      <c r="J9" s="86">
        <v>40646</v>
      </c>
      <c r="K9" s="78" t="s">
        <v>69</v>
      </c>
      <c r="L9" s="78" t="s">
        <v>62</v>
      </c>
    </row>
    <row r="10" spans="1:12" s="78" customFormat="1" ht="12.75" customHeight="1">
      <c r="A10" s="78">
        <v>9</v>
      </c>
      <c r="B10" s="72" t="s">
        <v>72</v>
      </c>
      <c r="C10" s="73" t="s">
        <v>14</v>
      </c>
      <c r="D10" s="74">
        <v>25841</v>
      </c>
      <c r="E10" s="75">
        <v>2900</v>
      </c>
      <c r="F10" s="75" t="s">
        <v>58</v>
      </c>
      <c r="G10" s="76">
        <v>14325</v>
      </c>
      <c r="H10" s="73" t="s">
        <v>38</v>
      </c>
      <c r="I10" s="77">
        <v>40199</v>
      </c>
      <c r="J10" s="77">
        <v>40563</v>
      </c>
      <c r="K10" s="78" t="s">
        <v>61</v>
      </c>
      <c r="L10" s="78" t="s">
        <v>62</v>
      </c>
    </row>
    <row r="11" spans="1:12" s="78" customFormat="1" ht="12" customHeight="1">
      <c r="A11" s="78">
        <v>10</v>
      </c>
      <c r="B11" s="72" t="s">
        <v>39</v>
      </c>
      <c r="C11" s="73" t="s">
        <v>4</v>
      </c>
      <c r="D11" s="74">
        <v>25907</v>
      </c>
      <c r="E11" s="75">
        <v>5100</v>
      </c>
      <c r="F11" s="75" t="s">
        <v>36</v>
      </c>
      <c r="G11" s="76">
        <v>14321</v>
      </c>
      <c r="H11" s="73" t="s">
        <v>37</v>
      </c>
      <c r="I11" s="77">
        <v>40205</v>
      </c>
      <c r="J11" s="77">
        <v>40569</v>
      </c>
      <c r="K11" s="78" t="s">
        <v>63</v>
      </c>
      <c r="L11" s="78" t="s">
        <v>62</v>
      </c>
    </row>
    <row r="12" spans="1:12" s="78" customFormat="1" ht="12.75" customHeight="1">
      <c r="A12" s="78">
        <v>11</v>
      </c>
      <c r="B12" s="72" t="s">
        <v>24</v>
      </c>
      <c r="C12" s="73" t="s">
        <v>25</v>
      </c>
      <c r="D12" s="74">
        <v>26825</v>
      </c>
      <c r="E12" s="75">
        <v>4500</v>
      </c>
      <c r="F12" s="75" t="s">
        <v>71</v>
      </c>
      <c r="G12" s="76">
        <v>14534</v>
      </c>
      <c r="H12" s="73"/>
      <c r="I12" s="77">
        <v>40400</v>
      </c>
      <c r="J12" s="77">
        <v>41495</v>
      </c>
      <c r="K12" s="78" t="s">
        <v>67</v>
      </c>
      <c r="L12" s="78" t="s">
        <v>68</v>
      </c>
    </row>
    <row r="13" spans="1:12" s="78" customFormat="1" ht="12.75">
      <c r="A13" s="78">
        <v>12</v>
      </c>
      <c r="B13" s="72" t="s">
        <v>40</v>
      </c>
      <c r="C13" s="73" t="s">
        <v>11</v>
      </c>
      <c r="D13" s="79">
        <v>21017</v>
      </c>
      <c r="E13" s="75">
        <v>2900</v>
      </c>
      <c r="F13" s="75" t="s">
        <v>46</v>
      </c>
      <c r="G13" s="76">
        <v>14428</v>
      </c>
      <c r="H13" s="73" t="s">
        <v>47</v>
      </c>
      <c r="I13" s="77">
        <v>40296</v>
      </c>
      <c r="J13" s="77">
        <v>40660</v>
      </c>
      <c r="K13" s="78" t="s">
        <v>66</v>
      </c>
      <c r="L13" s="78" t="s">
        <v>62</v>
      </c>
    </row>
    <row r="14" s="78" customFormat="1" ht="12.75"/>
    <row r="15" spans="2:10" s="78" customFormat="1" ht="12.75">
      <c r="B15" s="87"/>
      <c r="C15" s="82"/>
      <c r="D15" s="83"/>
      <c r="E15" s="84"/>
      <c r="F15" s="84"/>
      <c r="G15" s="85"/>
      <c r="H15" s="82"/>
      <c r="I15" s="86"/>
      <c r="J15" s="86"/>
    </row>
    <row r="16" spans="1:10" s="78" customFormat="1" ht="12.75">
      <c r="A16" s="13"/>
      <c r="B16" s="10"/>
      <c r="C16" s="11"/>
      <c r="D16" s="12"/>
      <c r="E16" s="21"/>
      <c r="F16" s="21"/>
      <c r="G16" s="54"/>
      <c r="H16" s="11"/>
      <c r="I16" s="40"/>
      <c r="J16" s="40"/>
    </row>
    <row r="17" spans="1:10" s="78" customFormat="1" ht="12.75">
      <c r="A17" s="13"/>
      <c r="B17" s="10"/>
      <c r="C17" s="11"/>
      <c r="D17" s="12"/>
      <c r="E17" s="21"/>
      <c r="F17" s="34"/>
      <c r="G17" s="58"/>
      <c r="H17" s="63"/>
      <c r="I17" s="44"/>
      <c r="J17" s="44"/>
    </row>
    <row r="18" spans="2:10" ht="12.75" customHeight="1">
      <c r="B18" s="2"/>
      <c r="C18" s="3"/>
      <c r="D18" s="5"/>
      <c r="E18" s="22"/>
      <c r="F18" s="35"/>
      <c r="G18" s="56"/>
      <c r="H18" s="62"/>
      <c r="I18" s="42"/>
      <c r="J18" s="42"/>
    </row>
    <row r="19" spans="2:10" ht="12.75" customHeight="1">
      <c r="B19" s="2"/>
      <c r="C19" s="3"/>
      <c r="D19" s="5"/>
      <c r="E19" s="22"/>
      <c r="F19" s="35"/>
      <c r="G19" s="56"/>
      <c r="H19" s="62"/>
      <c r="I19" s="42"/>
      <c r="J19" s="42"/>
    </row>
    <row r="20" spans="2:10" ht="12.75">
      <c r="B20" s="2"/>
      <c r="C20" s="3"/>
      <c r="D20" s="5"/>
      <c r="E20" s="22"/>
      <c r="F20" s="35"/>
      <c r="G20" s="56"/>
      <c r="H20" s="62"/>
      <c r="I20" s="42"/>
      <c r="J20" s="42"/>
    </row>
    <row r="21" ht="12.75">
      <c r="B21" s="4"/>
    </row>
    <row r="22" spans="2:10" s="13" customFormat="1" ht="12.75">
      <c r="B22" s="10"/>
      <c r="C22" s="11"/>
      <c r="D22" s="12"/>
      <c r="E22" s="21"/>
      <c r="F22" s="34"/>
      <c r="G22" s="58"/>
      <c r="H22" s="63"/>
      <c r="I22" s="44"/>
      <c r="J22" s="44"/>
    </row>
    <row r="23" spans="2:10" s="13" customFormat="1" ht="12.75">
      <c r="B23" s="10"/>
      <c r="C23" s="11"/>
      <c r="D23" s="12"/>
      <c r="E23" s="21"/>
      <c r="F23" s="34"/>
      <c r="G23" s="58"/>
      <c r="H23" s="63"/>
      <c r="I23" s="44"/>
      <c r="J23" s="44"/>
    </row>
    <row r="24" spans="2:10" s="19" customFormat="1" ht="12.75">
      <c r="B24" s="16"/>
      <c r="C24" s="17"/>
      <c r="D24" s="18"/>
      <c r="E24" s="20"/>
      <c r="F24" s="36"/>
      <c r="G24" s="59"/>
      <c r="H24" s="64"/>
      <c r="I24" s="45"/>
      <c r="J24" s="45"/>
    </row>
    <row r="25" spans="2:10" s="29" customFormat="1" ht="12.75">
      <c r="B25" s="25"/>
      <c r="C25" s="26"/>
      <c r="D25" s="27"/>
      <c r="E25" s="28"/>
      <c r="F25" s="37"/>
      <c r="G25" s="60"/>
      <c r="H25" s="65"/>
      <c r="I25" s="46"/>
      <c r="J25" s="46"/>
    </row>
    <row r="26" spans="2:10" s="13" customFormat="1" ht="12.75">
      <c r="B26" s="10"/>
      <c r="C26" s="11"/>
      <c r="D26" s="12"/>
      <c r="E26" s="21"/>
      <c r="F26" s="34"/>
      <c r="G26" s="58"/>
      <c r="H26" s="63"/>
      <c r="I26" s="44"/>
      <c r="J26" s="44"/>
    </row>
    <row r="27" spans="2:10" s="13" customFormat="1" ht="12.75" customHeight="1">
      <c r="B27" s="10"/>
      <c r="C27" s="11"/>
      <c r="D27" s="12"/>
      <c r="E27" s="21"/>
      <c r="F27" s="21"/>
      <c r="G27" s="54"/>
      <c r="H27" s="11"/>
      <c r="I27" s="40"/>
      <c r="J27" s="40"/>
    </row>
    <row r="28" spans="2:10" s="4" customFormat="1" ht="12.75" customHeight="1">
      <c r="B28" s="5"/>
      <c r="C28" s="30"/>
      <c r="D28" s="31"/>
      <c r="E28" s="32"/>
      <c r="F28" s="32"/>
      <c r="G28" s="55"/>
      <c r="H28" s="30"/>
      <c r="I28" s="41"/>
      <c r="J28" s="41"/>
    </row>
    <row r="29" spans="2:10" s="4" customFormat="1" ht="12.75" customHeight="1">
      <c r="B29" s="5"/>
      <c r="C29" s="30"/>
      <c r="D29" s="33"/>
      <c r="E29" s="32"/>
      <c r="F29" s="32"/>
      <c r="G29" s="55"/>
      <c r="H29" s="30"/>
      <c r="I29" s="41"/>
      <c r="J29" s="41"/>
    </row>
    <row r="30" spans="2:10" s="13" customFormat="1" ht="12.75" customHeight="1">
      <c r="B30" s="10"/>
      <c r="C30" s="11"/>
      <c r="D30" s="24"/>
      <c r="E30" s="21"/>
      <c r="F30" s="21"/>
      <c r="G30" s="54"/>
      <c r="H30" s="11"/>
      <c r="I30" s="40"/>
      <c r="J30" s="40"/>
    </row>
    <row r="31" spans="2:10" s="13" customFormat="1" ht="12.75" customHeight="1">
      <c r="B31" s="10"/>
      <c r="C31" s="11"/>
      <c r="D31" s="12"/>
      <c r="E31" s="21"/>
      <c r="F31" s="21"/>
      <c r="G31" s="54"/>
      <c r="H31" s="11"/>
      <c r="I31" s="40"/>
      <c r="J31" s="40"/>
    </row>
    <row r="32" spans="2:10" s="13" customFormat="1" ht="12" customHeight="1">
      <c r="B32" s="10"/>
      <c r="C32" s="11"/>
      <c r="D32" s="12"/>
      <c r="E32" s="21"/>
      <c r="F32" s="21"/>
      <c r="G32" s="54"/>
      <c r="H32" s="11"/>
      <c r="I32" s="40"/>
      <c r="J32" s="40"/>
    </row>
    <row r="33" spans="2:10" s="13" customFormat="1" ht="12.75" customHeight="1">
      <c r="B33" s="10"/>
      <c r="C33" s="11"/>
      <c r="D33" s="12"/>
      <c r="E33" s="21"/>
      <c r="F33" s="21"/>
      <c r="G33" s="54"/>
      <c r="H33" s="11"/>
      <c r="I33" s="40"/>
      <c r="J33" s="40"/>
    </row>
    <row r="34" spans="2:10" s="13" customFormat="1" ht="12.75" customHeight="1">
      <c r="B34" s="10"/>
      <c r="C34" s="11"/>
      <c r="D34" s="12"/>
      <c r="E34" s="21"/>
      <c r="F34" s="21"/>
      <c r="G34" s="54"/>
      <c r="H34" s="11"/>
      <c r="I34" s="40"/>
      <c r="J34" s="40"/>
    </row>
  </sheetData>
  <sheetProtection/>
  <printOptions horizontalCentered="1" verticalCentered="1"/>
  <pageMargins left="0" right="0" top="0" bottom="0" header="0" footer="0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B30" sqref="B30"/>
    </sheetView>
  </sheetViews>
  <sheetFormatPr defaultColWidth="11.421875" defaultRowHeight="12.75"/>
  <sheetData>
    <row r="1" ht="12.75">
      <c r="A1" s="52">
        <v>2126.66</v>
      </c>
    </row>
    <row r="2" ht="12.75">
      <c r="A2" s="52">
        <v>2900</v>
      </c>
    </row>
    <row r="3" spans="1:9" ht="12.75">
      <c r="A3" s="52">
        <f>A2</f>
        <v>2900</v>
      </c>
      <c r="D3" s="14"/>
      <c r="E3" s="14"/>
      <c r="F3" s="14"/>
      <c r="G3" s="14"/>
      <c r="H3" s="14"/>
      <c r="I3" s="14"/>
    </row>
    <row r="4" spans="1:9" ht="12.75">
      <c r="A4" s="52">
        <f aca="true" t="shared" si="0" ref="A4:A10">A3</f>
        <v>2900</v>
      </c>
      <c r="C4" s="49">
        <v>4100</v>
      </c>
      <c r="D4" s="48" t="s">
        <v>18</v>
      </c>
      <c r="E4" s="14"/>
      <c r="F4" s="14"/>
      <c r="G4" s="14"/>
      <c r="H4" s="14"/>
      <c r="I4" s="14"/>
    </row>
    <row r="5" spans="1:9" ht="12.75">
      <c r="A5" s="52">
        <f t="shared" si="0"/>
        <v>2900</v>
      </c>
      <c r="C5" s="2">
        <v>30</v>
      </c>
      <c r="D5" s="48" t="s">
        <v>19</v>
      </c>
      <c r="E5" s="14"/>
      <c r="F5" s="14"/>
      <c r="G5" s="14"/>
      <c r="H5" s="14"/>
      <c r="I5" s="14"/>
    </row>
    <row r="6" spans="1:9" ht="12.75">
      <c r="A6" s="52">
        <f t="shared" si="0"/>
        <v>2900</v>
      </c>
      <c r="C6" s="50">
        <f>C4/C5</f>
        <v>136.66666666666666</v>
      </c>
      <c r="D6" s="48" t="s">
        <v>20</v>
      </c>
      <c r="E6" s="14"/>
      <c r="F6" s="14">
        <f>30*8</f>
        <v>240</v>
      </c>
      <c r="G6" s="14"/>
      <c r="H6" s="14"/>
      <c r="I6" s="14"/>
    </row>
    <row r="7" spans="1:9" ht="12.75">
      <c r="A7" s="52">
        <f t="shared" si="0"/>
        <v>2900</v>
      </c>
      <c r="C7" s="2">
        <v>16</v>
      </c>
      <c r="D7" s="48" t="s">
        <v>19</v>
      </c>
      <c r="E7" s="14"/>
      <c r="F7" s="14"/>
      <c r="G7" s="14"/>
      <c r="H7" s="14"/>
      <c r="I7" s="14"/>
    </row>
    <row r="8" spans="1:9" ht="12.75">
      <c r="A8" s="52">
        <f t="shared" si="0"/>
        <v>2900</v>
      </c>
      <c r="C8" s="50">
        <f>C7*C6</f>
        <v>2186.6666666666665</v>
      </c>
      <c r="D8" s="48" t="s">
        <v>21</v>
      </c>
      <c r="E8" s="14"/>
      <c r="F8" s="14"/>
      <c r="G8" s="14"/>
      <c r="H8" s="14"/>
      <c r="I8" s="14"/>
    </row>
    <row r="9" spans="1:9" ht="12.75">
      <c r="A9" s="52">
        <f t="shared" si="0"/>
        <v>2900</v>
      </c>
      <c r="C9" s="49">
        <v>4100</v>
      </c>
      <c r="D9" s="48" t="s">
        <v>22</v>
      </c>
      <c r="E9" s="14"/>
      <c r="F9" s="14"/>
      <c r="G9" s="14"/>
      <c r="H9" s="14"/>
      <c r="I9" s="14"/>
    </row>
    <row r="10" spans="1:9" ht="12.75">
      <c r="A10" s="52">
        <f t="shared" si="0"/>
        <v>2900</v>
      </c>
      <c r="C10" s="49">
        <v>4100</v>
      </c>
      <c r="D10" s="47"/>
      <c r="E10" s="14"/>
      <c r="F10" s="14"/>
      <c r="G10" s="14"/>
      <c r="H10" s="14"/>
      <c r="I10" s="14"/>
    </row>
    <row r="11" spans="1:9" ht="12.75">
      <c r="A11" s="52"/>
      <c r="C11" s="49"/>
      <c r="D11" s="51" t="s">
        <v>23</v>
      </c>
      <c r="F11" s="14"/>
      <c r="G11" s="14"/>
      <c r="H11" s="14"/>
      <c r="I11" s="14"/>
    </row>
    <row r="12" spans="1:9" ht="12.75">
      <c r="A12" s="52"/>
      <c r="C12" s="49"/>
      <c r="D12" s="14"/>
      <c r="F12" s="14"/>
      <c r="G12" s="14"/>
      <c r="H12" s="14"/>
      <c r="I12" s="14"/>
    </row>
    <row r="13" spans="1:9" ht="12.75">
      <c r="A13" s="52">
        <f>SUM(A1:A12)</f>
        <v>28226.66</v>
      </c>
      <c r="C13" s="49"/>
      <c r="D13" s="14"/>
      <c r="E13" s="14"/>
      <c r="F13" s="14"/>
      <c r="G13" s="14"/>
      <c r="H13" s="14"/>
      <c r="I13" s="14"/>
    </row>
    <row r="14" spans="3:9" ht="12.75">
      <c r="C14" s="49"/>
      <c r="D14" s="14"/>
      <c r="E14" s="14"/>
      <c r="F14" s="14"/>
      <c r="G14" s="14"/>
      <c r="H14" s="14"/>
      <c r="I14" s="14"/>
    </row>
    <row r="15" spans="3:9" ht="12.75">
      <c r="C15" s="49">
        <f>SUM(C8:C14)</f>
        <v>10386.666666666666</v>
      </c>
      <c r="D15" s="14"/>
      <c r="E15" s="14"/>
      <c r="F15" s="14"/>
      <c r="G15" s="14"/>
      <c r="H15" s="14"/>
      <c r="I15" s="14"/>
    </row>
    <row r="16" spans="4:9" ht="12.75">
      <c r="D16" s="14"/>
      <c r="E16" s="14"/>
      <c r="F16" s="14"/>
      <c r="G16" s="14"/>
      <c r="H16" s="14"/>
      <c r="I16" s="14"/>
    </row>
    <row r="17" ht="12.75">
      <c r="C17" s="14"/>
    </row>
    <row r="18" spans="3:5" ht="12.75">
      <c r="C18" s="14"/>
      <c r="E18" s="14"/>
    </row>
    <row r="19" ht="12.75">
      <c r="C19" s="14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2010-09-21T16:51:44Z</cp:lastPrinted>
  <dcterms:created xsi:type="dcterms:W3CDTF">2009-02-17T17:59:58Z</dcterms:created>
  <dcterms:modified xsi:type="dcterms:W3CDTF">2010-09-22T18:01:17Z</dcterms:modified>
  <cp:category/>
  <cp:version/>
  <cp:contentType/>
  <cp:contentStatus/>
</cp:coreProperties>
</file>